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OneDrive\SILAO 21 - 24\CUENTA PUBLICA\2022\PRIMER TRIMESTRE SILAO\"/>
    </mc:Choice>
  </mc:AlternateContent>
  <xr:revisionPtr revIDLastSave="0" documentId="13_ncr:1_{30BFBEA3-619D-420F-A4B1-1F71A771562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<sst xmlns="http://schemas.openxmlformats.org/spreadsheetml/2006/main" count="175" uniqueCount="106">
  <si>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</si>
  <si>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</si>
  <si>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</si>
  <si>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</si>
  <si>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</si>
  <si>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</si>
  <si>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</si>
  <si>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</si>
  <si>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</si>
  <si>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</si>
  <si>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</si>
  <si>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</si>
  <si>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</si>
  <si>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</si>
  <si>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</si>
  <si>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</si>
  <si>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</si>
  <si>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</si>
  <si>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</si>
  <si>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</si>
  <si>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</si>
  <si>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</si>
  <si>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</si>
  <si>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</si>
  <si>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</si>
  <si>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</si>
  <si>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</si>
  <si>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</si>
  <si>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</si>
  <si>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</si>
  <si>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</si>
  <si>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</si>
  <si>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</si>
  <si>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</si>
  <si>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</si>
  <si>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</si>
  <si>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</si>
  <si>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</si>
  <si>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</si>
  <si>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</si>
  <si>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</si>
  <si>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</si>
  <si>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</si>
  <si>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</si>
  <si>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</si>
  <si>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</si>
  <si>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</si>
  <si>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</si>
  <si>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</si>
  <si>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</si>
  <si>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</si>
  <si>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</si>
  <si>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</si>
  <si>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</si>
  <si>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</si>
  <si>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</si>
  <si>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</si>
  <si>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de Silao de la Victoria
Estado de Actividades
Del 1 de Enero al 31 de Marzo de 2022
(Cifras en Pesos)</t>
  </si>
  <si>
    <t>1.5.9</t>
  </si>
  <si>
    <t>E</t>
  </si>
  <si>
    <t>1.5.2</t>
  </si>
  <si>
    <t>EJECUCIÓN FISCAL</t>
  </si>
  <si>
    <t>1.7.1</t>
  </si>
  <si>
    <t>DIRECCION GENERAL DE SEGURIDAD</t>
  </si>
  <si>
    <t>RECLUSORIO MUNICIPAL</t>
  </si>
  <si>
    <t>1.7.2</t>
  </si>
  <si>
    <t>PROTECCION CIVIL</t>
  </si>
  <si>
    <t>1.8.5</t>
  </si>
  <si>
    <t>OFICINA DE RECLUTAMIENTO</t>
  </si>
  <si>
    <t>ARCHIVO MUNICIPAL</t>
  </si>
  <si>
    <t>DEPARTAMENTO DE SERVICIOS MEDICOS</t>
  </si>
  <si>
    <t>DEPARTAMENTO DE INFORMATICA</t>
  </si>
  <si>
    <t>G</t>
  </si>
  <si>
    <t>2.2.1</t>
  </si>
  <si>
    <t>DIRECCION DE DESARROLLO URBANO</t>
  </si>
  <si>
    <t>2.2.6</t>
  </si>
  <si>
    <t>MERCADOS</t>
  </si>
  <si>
    <t>K</t>
  </si>
  <si>
    <t>OBRA PUBLICA</t>
  </si>
  <si>
    <t>O</t>
  </si>
  <si>
    <t>1.3.4</t>
  </si>
  <si>
    <t>CONTRALORIA MUNICIPAL</t>
  </si>
  <si>
    <t>2.1.1</t>
  </si>
  <si>
    <t>1.2.1</t>
  </si>
  <si>
    <t>JUZGADO MUNICIPAL</t>
  </si>
  <si>
    <t>1.2.4</t>
  </si>
  <si>
    <t>DERECHOS HUMANOS</t>
  </si>
  <si>
    <t>1.3.1</t>
  </si>
  <si>
    <t>RASTRO</t>
  </si>
  <si>
    <t>PANTEONES</t>
  </si>
  <si>
    <t>2.2.7</t>
  </si>
  <si>
    <t>PLANEACION URBANA MUNICIPAL</t>
  </si>
  <si>
    <t>PROMOCIÓN RURAL</t>
  </si>
  <si>
    <t>2.1.4</t>
  </si>
  <si>
    <t>2.2.2</t>
  </si>
  <si>
    <t>ATENCIÓN CIUDADANA</t>
  </si>
  <si>
    <t>DIRECCION DE DESARROLLO SOCIAL</t>
  </si>
  <si>
    <t>COPLADEM</t>
  </si>
  <si>
    <t>2.2.4</t>
  </si>
  <si>
    <t>ALUMBRADO PUBLICO</t>
  </si>
  <si>
    <t>DIRECCION DE SERVICIOS PUBLICOS</t>
  </si>
  <si>
    <t>2.1.5</t>
  </si>
  <si>
    <t>1.3.9</t>
  </si>
  <si>
    <t>JEFATURA DE GABINETE</t>
  </si>
  <si>
    <t>1.5.1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</si>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</sst>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indent="1"/>
    </xf>
    <xf numFmtId="0" fontId="3" fillId="0" borderId="4" xfId="8" applyFont="1" applyFill="1" applyBorder="1" applyAlignment="1" applyProtection="1">
      <alignment horizontal="center" vertical="center"/>
      <protection locked="0"/>
    </xf>
    <xf numFmtId="0" fontId="7" fillId="0" borderId="4" xfId="8" applyFont="1" applyFill="1" applyBorder="1" applyAlignment="1" applyProtection="1">
      <alignment horizontal="left" vertical="top" wrapText="1" indent="3"/>
      <protection locked="0"/>
    </xf>
    <xf numFmtId="0" fontId="8" fillId="2" borderId="1" xfId="8" applyFont="1" applyFill="1" applyBorder="1" applyAlignment="1" applyProtection="1">
      <alignment horizontal="center" vertical="center" wrapText="1"/>
      <protection locked="0"/>
    </xf>
    <xf numFmtId="0" fontId="8" fillId="2" borderId="2" xfId="8" applyFont="1" applyFill="1" applyBorder="1" applyAlignment="1" applyProtection="1">
      <alignment horizontal="center" vertical="center" wrapText="1"/>
      <protection locked="0"/>
    </xf>
    <xf numFmtId="0" fontId="8" fillId="2" borderId="3" xfId="8" applyFont="1" applyFill="1" applyBorder="1" applyAlignment="1" applyProtection="1">
      <alignment horizontal="center" vertical="center" wrapText="1"/>
      <protection locked="0"/>
    </xf>
    <xf numFmtId="0" fontId="9" fillId="0" borderId="0" xfId="8" applyFont="1" applyAlignment="1" applyProtection="1">
      <alignment horizontal="left" vertical="top" inden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904875</xdr:colOff>
      <xdr:row>0</xdr:row>
      <xdr:rowOff>38100</xdr:rowOff>
    </xdr:from>
    <xdr:to>
      <xdr:col>0</xdr:col>
      <xdr:colOff>1341653</xdr:colOff>
      <xdr:row>0</xdr:row>
      <xdr:rowOff>502920</xdr:rowOff>
    </xdr:to>
    <xdr:pic>
      <xdr:nvPicPr>
        <xdr:cNvPr id="2" name="Imagen 3" descr="C:\Users\USUARIO\Desktop\7d33e-silao-de-la-victoria.jpeg">
          <a:extLst>
            <a:ext uri="{FF2B5EF4-FFF2-40B4-BE49-F238E27FC236}">
              <a16:creationId xmlns:a16="http://schemas.microsoft.com/office/drawing/2014/main" id="{60E499AA-DF4A-4443-85D1-ACE75FE19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38100"/>
          <a:ext cx="436778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209550</xdr:colOff>
      <xdr:row>0</xdr:row>
      <xdr:rowOff>19050</xdr:rowOff>
    </xdr:from>
    <xdr:to>
      <xdr:col>2</xdr:col>
      <xdr:colOff>671554</xdr:colOff>
      <xdr:row>0</xdr:row>
      <xdr:rowOff>468630</xdr:rowOff>
    </xdr:to>
    <xdr:pic>
      <xdr:nvPicPr>
        <xdr:cNvPr id="3" name="Imagen 2" descr="Silao">
          <a:extLst>
            <a:ext uri="{FF2B5EF4-FFF2-40B4-BE49-F238E27FC236}">
              <a16:creationId xmlns:a16="http://schemas.microsoft.com/office/drawing/2014/main" id="{339AB8E5-E58D-4271-BD7B-C31948F3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9050"/>
          <a:ext cx="46200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762000</xdr:colOff>
      <xdr:row>74</xdr:row>
      <xdr:rowOff>47625</xdr:rowOff>
    </xdr:from>
    <xdr:to>
      <xdr:col>0</xdr:col>
      <xdr:colOff>3367617</xdr:colOff>
      <xdr:row>81</xdr:row>
      <xdr:rowOff>85725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CCBDAF1-2B9A-4F18-846A-7054F8A25032}"/>
            </a:ext>
          </a:extLst>
        </xdr:cNvPr>
        <xdr:cNvSpPr txBox="1"/>
      </xdr:nvSpPr>
      <xdr:spPr>
        <a:xfrm>
          <a:off x="762000" y="11496675"/>
          <a:ext cx="2605617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 b="1"/>
            <a:t>Ing. Carlos</a:t>
          </a:r>
          <a:r>
            <a:rPr lang="es-MX" sz="1100" b="1" baseline="0"/>
            <a:t> Garcia Villaseñor</a:t>
          </a:r>
        </a:p>
        <a:p>
          <a:pPr algn="ctr"/>
          <a:r>
            <a:rPr lang="es-MX" sz="1100" b="1" baseline="0"/>
            <a:t>Presidente Municipal</a:t>
          </a:r>
          <a:endParaRPr lang="es-MX" sz="1100" b="1"/>
        </a:p>
      </xdr:txBody>
    </xdr:sp>
    <xdr:clientData/>
  </xdr:twoCellAnchor>
  <xdr:twoCellAnchor>
    <xdr:from>
      <xdr:col>0</xdr:col>
      <xdr:colOff>4829908</xdr:colOff>
      <xdr:row>74</xdr:row>
      <xdr:rowOff>37365</xdr:rowOff>
    </xdr:from>
    <xdr:to>
      <xdr:col>2</xdr:col>
      <xdr:colOff>936665</xdr:colOff>
      <xdr:row>83</xdr:row>
      <xdr:rowOff>35167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95ACBC9-F10E-48AB-8287-B24207DCF0F8}"/>
            </a:ext>
          </a:extLst>
        </xdr:cNvPr>
        <xdr:cNvSpPr txBox="1"/>
      </xdr:nvSpPr>
      <xdr:spPr>
        <a:xfrm>
          <a:off x="4829908" y="10752257"/>
          <a:ext cx="2865111" cy="11583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______________________________________</a:t>
          </a:r>
        </a:p>
        <a:p>
          <a:pPr algn="ctr"/>
          <a:r>
            <a:rPr lang="es-MX" sz="1100" b="1" baseline="0"/>
            <a:t>Cp. Héctor Mauricio Verver y Vargas Martínez</a:t>
          </a:r>
        </a:p>
        <a:p>
          <a:pPr algn="ctr"/>
          <a:r>
            <a:rPr lang="es-MX" sz="1100" b="1" baseline="0"/>
            <a:t>Tesorero Municipal</a:t>
          </a:r>
        </a:p>
        <a:p>
          <a:pPr algn="ctr"/>
          <a:endParaRPr lang="es-MX" sz="1100" b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5"/>
  <sheetViews>
    <sheetView tabSelected="1" view="pageBreakPreview" zoomScale="60" zoomScaleNormal="130" workbookViewId="0">
      <selection activeCell="A80" sqref="A80"/>
    </sheetView>
  </sheetViews>
  <sheetFormatPr baseColWidth="10" defaultColWidth="12" defaultRowHeight="10.199999999999999" x14ac:dyDescent="0.2"/>
  <cols>
    <col min="1" max="1" width="100.85546875" style="1" customWidth="1"/>
    <col min="2" max="3" width="25.85546875" style="1" customWidth="1"/>
    <col min="4" max="4" width="11.8554687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15" t="s">
        <v>55</v>
      </c>
      <c r="B2" s="15">
        <v>2022</v>
      </c>
      <c r="C2" s="15">
        <v>2021</v>
      </c>
    </row>
    <row r="3" spans="1:4" s="2" customFormat="1" x14ac:dyDescent="0.2">
      <c r="A3" s="5" t="s">
        <v>0</v>
      </c>
      <c r="B3" s="6"/>
      <c r="C3" s="6"/>
    </row>
    <row r="4" spans="1:4" x14ac:dyDescent="0.2">
      <c r="A4" s="7" t="s">
        <v>46</v>
      </c>
      <c r="B4" s="8">
        <f>SUM(B5:B11)</f>
        <v>130652102.27</v>
      </c>
      <c r="C4" s="8">
        <f>SUM(C5:C11)</f>
        <v>166464289.77000001</v>
      </c>
      <c r="D4" s="2"/>
    </row>
    <row r="5" spans="1:4" x14ac:dyDescent="0.2">
      <c r="A5" s="9" t="s">
        <v>1</v>
      </c>
      <c r="B5" s="10">
        <v>108411976.52</v>
      </c>
      <c r="C5" s="10">
        <v>130257960.81999999</v>
      </c>
      <c r="D5" s="4">
        <v>4110</v>
      </c>
    </row>
    <row r="6" spans="1:4" x14ac:dyDescent="0.2">
      <c r="A6" s="16" t="s">
        <v>35</v>
      </c>
      <c r="B6" s="10">
        <v>0</v>
      </c>
      <c r="C6" s="10">
        <v>0</v>
      </c>
      <c r="D6" s="4">
        <v>4120</v>
      </c>
    </row>
    <row r="7" spans="1:4" x14ac:dyDescent="0.2">
      <c r="A7" s="9" t="s">
        <v>11</v>
      </c>
      <c r="B7" s="10">
        <v>0</v>
      </c>
      <c r="C7" s="10">
        <v>0</v>
      </c>
      <c r="D7" s="4">
        <v>4130</v>
      </c>
    </row>
    <row r="8" spans="1:4" x14ac:dyDescent="0.2">
      <c r="A8" s="9" t="s">
        <v>2</v>
      </c>
      <c r="B8" s="10">
        <v>17690561.100000001</v>
      </c>
      <c r="C8" s="10">
        <v>22240015.02</v>
      </c>
      <c r="D8" s="4">
        <v>4140</v>
      </c>
    </row>
    <row r="9" spans="1:4" x14ac:dyDescent="0.2">
      <c r="A9" s="9" t="s">
        <v>47</v>
      </c>
      <c r="B9" s="10">
        <v>791425.96</v>
      </c>
      <c r="C9" s="10">
        <v>8404397.4700000007</v>
      </c>
      <c r="D9" s="4">
        <v>4150</v>
      </c>
    </row>
    <row r="10" spans="1:4" x14ac:dyDescent="0.2">
      <c r="A10" s="9" t="s">
        <v>48</v>
      </c>
      <c r="B10" s="10">
        <v>3758138.69</v>
      </c>
      <c r="C10" s="10">
        <v>5561916.46</v>
      </c>
      <c r="D10" s="4">
        <v>4160</v>
      </c>
    </row>
    <row r="11" spans="1:4" ht="11.25" customHeight="1" x14ac:dyDescent="0.2">
      <c r="A11" s="9" t="s">
        <v>49</v>
      </c>
      <c r="B11" s="10">
        <v>0</v>
      </c>
      <c r="C11" s="10">
        <v>0</v>
      </c>
      <c r="D11" s="4">
        <v>4170</v>
      </c>
    </row>
    <row r="12" spans="1:4" ht="11.25" customHeight="1" x14ac:dyDescent="0.2">
      <c r="A12" s="9"/>
      <c r="B12" s="6"/>
      <c r="C12" s="6"/>
      <c r="D12" s="2"/>
    </row>
    <row r="13" spans="1:4" ht="30.6" x14ac:dyDescent="0.2">
      <c r="A13" s="7" t="s">
        <v>50</v>
      </c>
      <c r="B13" s="8">
        <f>SUM(B14:B15)</f>
        <v>160642547</v>
      </c>
      <c r="C13" s="8">
        <f>SUM(C14:C15)</f>
        <v>503679395.95999998</v>
      </c>
      <c r="D13" s="2"/>
    </row>
    <row r="14" spans="1:4" ht="20.399999999999999" x14ac:dyDescent="0.2">
      <c r="A14" s="9" t="s">
        <v>51</v>
      </c>
      <c r="B14" s="10">
        <v>160642547</v>
      </c>
      <c r="C14" s="10">
        <v>503679395.95999998</v>
      </c>
      <c r="D14" s="4">
        <v>4210</v>
      </c>
    </row>
    <row r="15" spans="1:4" ht="11.25" customHeight="1" x14ac:dyDescent="0.2">
      <c r="A15" s="9" t="s">
        <v>52</v>
      </c>
      <c r="B15" s="10">
        <v>0</v>
      </c>
      <c r="C15" s="10">
        <v>0</v>
      </c>
      <c r="D15" s="4">
        <v>4220</v>
      </c>
    </row>
    <row r="16" spans="1:4" ht="11.25" customHeight="1" x14ac:dyDescent="0.2">
      <c r="A16" s="9"/>
      <c r="B16" s="6"/>
      <c r="C16" s="6"/>
      <c r="D16" s="2"/>
    </row>
    <row r="17" spans="1:5" ht="11.25" customHeight="1" x14ac:dyDescent="0.2">
      <c r="A17" s="7" t="s">
        <v>41</v>
      </c>
      <c r="B17" s="8">
        <f>SUM(B18:B22)</f>
        <v>0</v>
      </c>
      <c r="C17" s="8">
        <f>SUM(C18:C22)</f>
        <v>0</v>
      </c>
      <c r="D17" s="2"/>
    </row>
    <row r="18" spans="1:5" ht="11.25" customHeight="1" x14ac:dyDescent="0.2">
      <c r="A18" s="9" t="s">
        <v>36</v>
      </c>
      <c r="B18" s="10">
        <v>0</v>
      </c>
      <c r="C18" s="10">
        <v>0</v>
      </c>
      <c r="D18" s="4">
        <v>4310</v>
      </c>
    </row>
    <row r="19" spans="1:5" ht="11.25" customHeight="1" x14ac:dyDescent="0.2">
      <c r="A19" s="9" t="s">
        <v>12</v>
      </c>
      <c r="B19" s="10">
        <v>0</v>
      </c>
      <c r="C19" s="10">
        <v>0</v>
      </c>
      <c r="D19" s="4">
        <v>4320</v>
      </c>
    </row>
    <row r="20" spans="1:5" ht="11.25" customHeight="1" x14ac:dyDescent="0.2">
      <c r="A20" s="9" t="s">
        <v>13</v>
      </c>
      <c r="B20" s="10">
        <v>0</v>
      </c>
      <c r="C20" s="10">
        <v>0</v>
      </c>
      <c r="D20" s="4">
        <v>4330</v>
      </c>
    </row>
    <row r="21" spans="1:5" ht="11.25" customHeight="1" x14ac:dyDescent="0.2">
      <c r="A21" s="9" t="s">
        <v>14</v>
      </c>
      <c r="B21" s="10">
        <v>0</v>
      </c>
      <c r="C21" s="10">
        <v>0</v>
      </c>
      <c r="D21" s="4">
        <v>4340</v>
      </c>
    </row>
    <row r="22" spans="1:5" ht="11.25" customHeight="1" x14ac:dyDescent="0.2">
      <c r="A22" s="9" t="s">
        <v>15</v>
      </c>
      <c r="B22" s="10">
        <v>0</v>
      </c>
      <c r="C22" s="10">
        <v>0</v>
      </c>
      <c r="D22" s="4">
        <v>4390</v>
      </c>
    </row>
    <row r="23" spans="1:5" ht="11.25" customHeight="1" x14ac:dyDescent="0.2">
      <c r="A23" s="11"/>
      <c r="B23" s="6"/>
      <c r="C23" s="6"/>
      <c r="D23" s="2"/>
    </row>
    <row r="24" spans="1:5" ht="11.25" customHeight="1" x14ac:dyDescent="0.2">
      <c r="A24" s="5" t="s">
        <v>9</v>
      </c>
      <c r="B24" s="8">
        <f>SUM(B4+B13+B17)</f>
        <v>291294649.26999998</v>
      </c>
      <c r="C24" s="12">
        <f>SUM(C4+C13+C17)</f>
        <v>670143685.73000002</v>
      </c>
      <c r="D24" s="2"/>
    </row>
    <row r="25" spans="1:5" ht="11.25" customHeight="1" x14ac:dyDescent="0.2">
      <c r="A25" s="13"/>
      <c r="B25" s="6"/>
      <c r="C25" s="6"/>
      <c r="D25" s="2"/>
      <c r="E25" s="2"/>
    </row>
    <row r="26" spans="1:5" s="2" customFormat="1" ht="11.25" customHeight="1" x14ac:dyDescent="0.2">
      <c r="A26" s="5" t="s">
        <v>8</v>
      </c>
      <c r="B26" s="6"/>
      <c r="C26" s="6"/>
      <c r="E26" s="1"/>
    </row>
    <row r="27" spans="1:5" ht="11.25" customHeight="1" x14ac:dyDescent="0.2">
      <c r="A27" s="7" t="s">
        <v>42</v>
      </c>
      <c r="B27" s="8">
        <f>SUM(B28:B30)</f>
        <v>112074739.36999999</v>
      </c>
      <c r="C27" s="8">
        <f>SUM(C28:C30)</f>
        <v>493770621.76999998</v>
      </c>
      <c r="D27" s="2"/>
    </row>
    <row r="28" spans="1:5" ht="11.25" customHeight="1" x14ac:dyDescent="0.2">
      <c r="A28" s="9" t="s">
        <v>37</v>
      </c>
      <c r="B28" s="10">
        <v>69679647.379999995</v>
      </c>
      <c r="C28" s="10">
        <v>299335994.88999999</v>
      </c>
      <c r="D28" s="4">
        <v>5110</v>
      </c>
    </row>
    <row r="29" spans="1:5" ht="11.25" customHeight="1" x14ac:dyDescent="0.2">
      <c r="A29" s="9" t="s">
        <v>16</v>
      </c>
      <c r="B29" s="10">
        <v>7538973.0999999996</v>
      </c>
      <c r="C29" s="10">
        <v>51576572.689999998</v>
      </c>
      <c r="D29" s="4">
        <v>5120</v>
      </c>
    </row>
    <row r="30" spans="1:5" ht="11.25" customHeight="1" x14ac:dyDescent="0.2">
      <c r="A30" s="9" t="s">
        <v>17</v>
      </c>
      <c r="B30" s="10">
        <v>34856118.890000001</v>
      </c>
      <c r="C30" s="10">
        <v>142858054.19</v>
      </c>
      <c r="D30" s="4">
        <v>5130</v>
      </c>
    </row>
    <row r="31" spans="1:5" ht="11.25" customHeight="1" x14ac:dyDescent="0.2">
      <c r="A31" s="9"/>
      <c r="B31" s="6"/>
      <c r="C31" s="6"/>
      <c r="D31" s="2"/>
    </row>
    <row r="32" spans="1:5" ht="11.25" customHeight="1" x14ac:dyDescent="0.2">
      <c r="A32" s="7" t="s">
        <v>53</v>
      </c>
      <c r="B32" s="8">
        <f>SUM(B33:B41)</f>
        <v>14540424.140000001</v>
      </c>
      <c r="C32" s="8">
        <f>SUM(C33:C41)</f>
        <v>50980197.550000004</v>
      </c>
      <c r="D32" s="2"/>
    </row>
    <row r="33" spans="1:4" ht="11.25" customHeight="1" x14ac:dyDescent="0.2">
      <c r="A33" s="9" t="s">
        <v>18</v>
      </c>
      <c r="B33" s="10">
        <v>10700000.02</v>
      </c>
      <c r="C33" s="10">
        <v>26978228.5</v>
      </c>
      <c r="D33" s="4">
        <v>5210</v>
      </c>
    </row>
    <row r="34" spans="1:4" ht="11.25" customHeight="1" x14ac:dyDescent="0.2">
      <c r="A34" s="9" t="s">
        <v>19</v>
      </c>
      <c r="B34" s="10">
        <v>0</v>
      </c>
      <c r="C34" s="10">
        <v>0</v>
      </c>
      <c r="D34" s="4">
        <v>5220</v>
      </c>
    </row>
    <row r="35" spans="1:4" ht="11.25" customHeight="1" x14ac:dyDescent="0.2">
      <c r="A35" s="9" t="s">
        <v>20</v>
      </c>
      <c r="B35" s="10">
        <v>0</v>
      </c>
      <c r="C35" s="10">
        <v>4260645.22</v>
      </c>
      <c r="D35" s="4">
        <v>5230</v>
      </c>
    </row>
    <row r="36" spans="1:4" ht="11.25" customHeight="1" x14ac:dyDescent="0.2">
      <c r="A36" s="9" t="s">
        <v>21</v>
      </c>
      <c r="B36" s="10">
        <v>1454508.21</v>
      </c>
      <c r="C36" s="10">
        <v>15679642.060000001</v>
      </c>
      <c r="D36" s="4">
        <v>5240</v>
      </c>
    </row>
    <row r="37" spans="1:4" ht="11.25" customHeight="1" x14ac:dyDescent="0.2">
      <c r="A37" s="9" t="s">
        <v>22</v>
      </c>
      <c r="B37" s="10">
        <v>2385915.91</v>
      </c>
      <c r="C37" s="10">
        <v>4061681.77</v>
      </c>
      <c r="D37" s="4">
        <v>5250</v>
      </c>
    </row>
    <row r="38" spans="1:4" ht="11.25" customHeight="1" x14ac:dyDescent="0.2">
      <c r="A38" s="9" t="s">
        <v>23</v>
      </c>
      <c r="B38" s="10">
        <v>0</v>
      </c>
      <c r="C38" s="10">
        <v>0</v>
      </c>
      <c r="D38" s="4">
        <v>5260</v>
      </c>
    </row>
    <row r="39" spans="1:4" ht="11.25" customHeight="1" x14ac:dyDescent="0.2">
      <c r="A39" s="9" t="s">
        <v>24</v>
      </c>
      <c r="B39" s="10">
        <v>0</v>
      </c>
      <c r="C39" s="10">
        <v>0</v>
      </c>
      <c r="D39" s="4">
        <v>5270</v>
      </c>
    </row>
    <row r="40" spans="1:4" ht="11.25" customHeight="1" x14ac:dyDescent="0.2">
      <c r="A40" s="9" t="s">
        <v>6</v>
      </c>
      <c r="B40" s="10">
        <v>0</v>
      </c>
      <c r="C40" s="10">
        <v>0</v>
      </c>
      <c r="D40" s="4">
        <v>5280</v>
      </c>
    </row>
    <row r="41" spans="1:4" ht="11.25" customHeight="1" x14ac:dyDescent="0.2">
      <c r="A41" s="9" t="s">
        <v>25</v>
      </c>
      <c r="B41" s="10">
        <v>0</v>
      </c>
      <c r="C41" s="10">
        <v>0</v>
      </c>
      <c r="D41" s="4">
        <v>5290</v>
      </c>
    </row>
    <row r="42" spans="1:4" ht="11.25" customHeight="1" x14ac:dyDescent="0.2">
      <c r="A42" s="9"/>
      <c r="B42" s="6"/>
      <c r="C42" s="6"/>
      <c r="D42" s="2"/>
    </row>
    <row r="43" spans="1:4" ht="11.25" customHeight="1" x14ac:dyDescent="0.2">
      <c r="A43" s="7" t="s">
        <v>10</v>
      </c>
      <c r="B43" s="8">
        <f>SUM(B44:B46)</f>
        <v>0</v>
      </c>
      <c r="C43" s="8">
        <f>SUM(C44:C46)</f>
        <v>1245915.8400000001</v>
      </c>
      <c r="D43" s="2"/>
    </row>
    <row r="44" spans="1:4" ht="11.25" customHeight="1" x14ac:dyDescent="0.2">
      <c r="A44" s="9" t="s">
        <v>3</v>
      </c>
      <c r="B44" s="10">
        <v>0</v>
      </c>
      <c r="C44" s="10">
        <v>0</v>
      </c>
      <c r="D44" s="4">
        <v>5310</v>
      </c>
    </row>
    <row r="45" spans="1:4" ht="11.25" customHeight="1" x14ac:dyDescent="0.2">
      <c r="A45" s="9" t="s">
        <v>4</v>
      </c>
      <c r="B45" s="10">
        <v>0</v>
      </c>
      <c r="C45" s="10">
        <v>0</v>
      </c>
      <c r="D45" s="4">
        <v>5320</v>
      </c>
    </row>
    <row r="46" spans="1:4" ht="11.25" customHeight="1" x14ac:dyDescent="0.2">
      <c r="A46" s="9" t="s">
        <v>5</v>
      </c>
      <c r="B46" s="10">
        <v>0</v>
      </c>
      <c r="C46" s="10">
        <v>1245915.8400000001</v>
      </c>
      <c r="D46" s="4">
        <v>5330</v>
      </c>
    </row>
    <row r="47" spans="1:4" ht="11.25" customHeight="1" x14ac:dyDescent="0.2">
      <c r="A47" s="9"/>
      <c r="B47" s="6"/>
      <c r="C47" s="6"/>
      <c r="D47" s="2"/>
    </row>
    <row r="48" spans="1:4" ht="11.25" customHeight="1" x14ac:dyDescent="0.2">
      <c r="A48" s="7" t="s">
        <v>43</v>
      </c>
      <c r="B48" s="8">
        <f>SUM(B49:B53)</f>
        <v>530245.53</v>
      </c>
      <c r="C48" s="8">
        <f>SUM(C49:C53)</f>
        <v>1122890.32</v>
      </c>
      <c r="D48" s="2"/>
    </row>
    <row r="49" spans="1:4" ht="11.25" customHeight="1" x14ac:dyDescent="0.2">
      <c r="A49" s="9" t="s">
        <v>26</v>
      </c>
      <c r="B49" s="10">
        <v>530245.53</v>
      </c>
      <c r="C49" s="10">
        <v>1122890.32</v>
      </c>
      <c r="D49" s="4">
        <v>5410</v>
      </c>
    </row>
    <row r="50" spans="1:4" ht="11.25" customHeight="1" x14ac:dyDescent="0.2">
      <c r="A50" s="9" t="s">
        <v>27</v>
      </c>
      <c r="B50" s="10">
        <v>0</v>
      </c>
      <c r="C50" s="10">
        <v>0</v>
      </c>
      <c r="D50" s="4">
        <v>5420</v>
      </c>
    </row>
    <row r="51" spans="1:4" ht="11.25" customHeight="1" x14ac:dyDescent="0.2">
      <c r="A51" s="9" t="s">
        <v>28</v>
      </c>
      <c r="B51" s="10">
        <v>0</v>
      </c>
      <c r="C51" s="10">
        <v>0</v>
      </c>
      <c r="D51" s="4">
        <v>5430</v>
      </c>
    </row>
    <row r="52" spans="1:4" ht="11.25" customHeight="1" x14ac:dyDescent="0.2">
      <c r="A52" s="9" t="s">
        <v>29</v>
      </c>
      <c r="B52" s="10">
        <v>0</v>
      </c>
      <c r="C52" s="10">
        <v>0</v>
      </c>
      <c r="D52" s="4">
        <v>5440</v>
      </c>
    </row>
    <row r="53" spans="1:4" ht="11.25" customHeight="1" x14ac:dyDescent="0.2">
      <c r="A53" s="9" t="s">
        <v>30</v>
      </c>
      <c r="B53" s="10">
        <v>0</v>
      </c>
      <c r="C53" s="10">
        <v>0</v>
      </c>
      <c r="D53" s="4">
        <v>5450</v>
      </c>
    </row>
    <row r="54" spans="1:4" ht="11.25" customHeight="1" x14ac:dyDescent="0.2">
      <c r="A54" s="9"/>
      <c r="B54" s="6"/>
      <c r="C54" s="6"/>
      <c r="D54" s="2"/>
    </row>
    <row r="55" spans="1:4" ht="11.25" customHeight="1" x14ac:dyDescent="0.2">
      <c r="A55" s="7" t="s">
        <v>44</v>
      </c>
      <c r="B55" s="8">
        <f>SUM(B56:B61)</f>
        <v>0</v>
      </c>
      <c r="C55" s="8">
        <f>SUM(C56:C61)</f>
        <v>6697717.5</v>
      </c>
      <c r="D55" s="2"/>
    </row>
    <row r="56" spans="1:4" ht="11.25" customHeight="1" x14ac:dyDescent="0.2">
      <c r="A56" s="9" t="s">
        <v>31</v>
      </c>
      <c r="B56" s="10">
        <v>0</v>
      </c>
      <c r="C56" s="10">
        <v>6697717.5</v>
      </c>
      <c r="D56" s="4">
        <v>5510</v>
      </c>
    </row>
    <row r="57" spans="1:4" ht="11.25" customHeight="1" x14ac:dyDescent="0.2">
      <c r="A57" s="9" t="s">
        <v>7</v>
      </c>
      <c r="B57" s="10">
        <v>0</v>
      </c>
      <c r="C57" s="10">
        <v>0</v>
      </c>
      <c r="D57" s="4">
        <v>5520</v>
      </c>
    </row>
    <row r="58" spans="1:4" ht="11.25" customHeight="1" x14ac:dyDescent="0.2">
      <c r="A58" s="9" t="s">
        <v>32</v>
      </c>
      <c r="B58" s="10">
        <v>0</v>
      </c>
      <c r="C58" s="10">
        <v>0</v>
      </c>
      <c r="D58" s="4">
        <v>5530</v>
      </c>
    </row>
    <row r="59" spans="1:4" ht="11.25" customHeight="1" x14ac:dyDescent="0.2">
      <c r="A59" s="9" t="s">
        <v>54</v>
      </c>
      <c r="B59" s="10">
        <v>0</v>
      </c>
      <c r="C59" s="10">
        <v>0</v>
      </c>
      <c r="D59" s="4">
        <v>5540</v>
      </c>
    </row>
    <row r="60" spans="1:4" ht="11.25" customHeight="1" x14ac:dyDescent="0.2">
      <c r="A60" s="9" t="s">
        <v>33</v>
      </c>
      <c r="B60" s="10">
        <v>0</v>
      </c>
      <c r="C60" s="10">
        <v>0</v>
      </c>
      <c r="D60" s="4">
        <v>5550</v>
      </c>
    </row>
    <row r="61" spans="1:4" ht="11.25" customHeight="1" x14ac:dyDescent="0.2">
      <c r="A61" s="9" t="s">
        <v>34</v>
      </c>
      <c r="B61" s="10">
        <v>0</v>
      </c>
      <c r="C61" s="10">
        <v>0</v>
      </c>
      <c r="D61" s="4">
        <v>5590</v>
      </c>
    </row>
    <row r="62" spans="1:4" ht="11.25" customHeight="1" x14ac:dyDescent="0.2">
      <c r="A62" s="9"/>
      <c r="B62" s="6"/>
      <c r="C62" s="6"/>
      <c r="D62" s="2"/>
    </row>
    <row r="63" spans="1:4" ht="11.25" customHeight="1" x14ac:dyDescent="0.2">
      <c r="A63" s="7" t="s">
        <v>40</v>
      </c>
      <c r="B63" s="8">
        <f>SUM(B64)</f>
        <v>0</v>
      </c>
      <c r="C63" s="8">
        <f>SUM(C64)</f>
        <v>35308568.369999997</v>
      </c>
      <c r="D63" s="2"/>
    </row>
    <row r="64" spans="1:4" ht="11.25" customHeight="1" x14ac:dyDescent="0.2">
      <c r="A64" s="9" t="s">
        <v>38</v>
      </c>
      <c r="B64" s="10">
        <v>0</v>
      </c>
      <c r="C64" s="10">
        <v>35308568.369999997</v>
      </c>
      <c r="D64" s="4">
        <v>5610</v>
      </c>
    </row>
    <row r="65" spans="1:8" ht="11.25" customHeight="1" x14ac:dyDescent="0.2">
      <c r="A65" s="11"/>
      <c r="B65" s="6"/>
      <c r="C65" s="6"/>
      <c r="D65" s="2"/>
    </row>
    <row r="66" spans="1:8" ht="11.25" customHeight="1" x14ac:dyDescent="0.2">
      <c r="A66" s="5" t="s">
        <v>45</v>
      </c>
      <c r="B66" s="8">
        <f>B63+B55+B48+B43+B32+B27</f>
        <v>127145409.03999999</v>
      </c>
      <c r="C66" s="12">
        <f>C63+C55+C48+C43+C32+C27</f>
        <v>589125911.35000002</v>
      </c>
      <c r="D66" s="2"/>
      <c r="E66" s="2"/>
    </row>
    <row r="67" spans="1:8" ht="11.25" customHeight="1" x14ac:dyDescent="0.2">
      <c r="A67" s="13"/>
      <c r="B67" s="6"/>
      <c r="C67" s="6"/>
      <c r="D67" s="2"/>
      <c r="E67" s="2"/>
    </row>
    <row r="68" spans="1:8" s="2" customFormat="1" x14ac:dyDescent="0.2">
      <c r="A68" s="5" t="s">
        <v>39</v>
      </c>
      <c r="B68" s="8">
        <f>B24-B66</f>
        <v>164149240.22999999</v>
      </c>
      <c r="C68" s="8">
        <f>C24-C66</f>
        <v>81017774.379999995</v>
      </c>
      <c r="E68" s="1"/>
    </row>
    <row r="69" spans="1:8" s="2" customFormat="1" x14ac:dyDescent="0.2">
      <c r="A69" s="11"/>
      <c r="B69" s="6"/>
      <c r="C69" s="6"/>
      <c r="E69" s="1"/>
    </row>
    <row r="70" spans="1:8" s="3" customFormat="1" x14ac:dyDescent="0.2">
      <c r="A70" s="14"/>
      <c r="B70" s="1"/>
      <c r="C70" s="1"/>
      <c r="D70" s="2"/>
      <c r="E70" s="1"/>
      <c r="F70" s="1"/>
      <c r="G70" s="1"/>
      <c r="H70" s="1"/>
    </row>
    <row r="71" spans="1:8" ht="11.4" x14ac:dyDescent="0.2">
      <c r="A71" s="20" t="s">
        <v>56</v>
      </c>
    </row>
    <row r="356" spans="1:10" x14ac:dyDescent="0.2">
      <c r="I356" s="1">
        <v>83597.86</v>
      </c>
      <c r="J356" s="1">
        <v>83597.86</v>
      </c>
    </row>
    <row r="357" spans="1:10" x14ac:dyDescent="0.2">
      <c r="A357" s="1" t="s">
        <v>58</v>
      </c>
      <c r="B357" s="1" t="s">
        <v>59</v>
      </c>
      <c r="C357" s="1" t="s">
        <v>60</v>
      </c>
      <c r="D357" s="1">
        <v>1.5</v>
      </c>
      <c r="E357" s="1" t="s">
        <v>61</v>
      </c>
      <c r="F357" s="1">
        <v>135100.94</v>
      </c>
      <c r="G357" s="1">
        <v>0</v>
      </c>
      <c r="H357" s="1">
        <v>0</v>
      </c>
      <c r="I357" s="1">
        <v>17407.62</v>
      </c>
      <c r="J357" s="1">
        <v>17407.62</v>
      </c>
    </row>
    <row r="358" spans="1:10" x14ac:dyDescent="0.2">
      <c r="A358" s="1" t="s">
        <v>58</v>
      </c>
      <c r="B358" s="1" t="s">
        <v>59</v>
      </c>
      <c r="C358" s="1" t="s">
        <v>62</v>
      </c>
      <c r="D358" s="1">
        <v>1.1000000000000001</v>
      </c>
      <c r="E358" s="1" t="s">
        <v>63</v>
      </c>
      <c r="F358" s="1">
        <v>104454.74</v>
      </c>
      <c r="G358" s="1">
        <v>0</v>
      </c>
      <c r="H358" s="1">
        <v>0</v>
      </c>
      <c r="I358" s="1">
        <v>104341.99</v>
      </c>
      <c r="J358" s="1">
        <v>104341.99</v>
      </c>
    </row>
    <row r="359" spans="1:10" x14ac:dyDescent="0.2">
      <c r="A359" s="1" t="s">
        <v>58</v>
      </c>
      <c r="B359" s="1" t="s">
        <v>59</v>
      </c>
      <c r="C359" s="1" t="s">
        <v>62</v>
      </c>
      <c r="D359" s="1">
        <v>1.5</v>
      </c>
      <c r="E359" s="1" t="s">
        <v>63</v>
      </c>
      <c r="F359" s="1">
        <v>396928.01</v>
      </c>
      <c r="G359" s="1">
        <v>0</v>
      </c>
      <c r="H359" s="1">
        <v>0</v>
      </c>
      <c r="I359" s="1">
        <v>20868.41</v>
      </c>
      <c r="J359" s="1">
        <v>20868.41</v>
      </c>
    </row>
    <row r="360" spans="1:10" x14ac:dyDescent="0.2">
      <c r="A360" s="1" t="s">
        <v>58</v>
      </c>
      <c r="B360" s="1" t="s">
        <v>59</v>
      </c>
      <c r="C360" s="1" t="s">
        <v>62</v>
      </c>
      <c r="D360" s="1">
        <v>2.5</v>
      </c>
      <c r="E360" s="1" t="s">
        <v>64</v>
      </c>
      <c r="F360" s="1">
        <v>185758.42</v>
      </c>
      <c r="G360" s="1">
        <v>0</v>
      </c>
      <c r="H360" s="1">
        <v>0</v>
      </c>
      <c r="I360" s="1">
        <v>0</v>
      </c>
      <c r="J360" s="1">
        <v>0</v>
      </c>
    </row>
    <row r="361" spans="1:10" x14ac:dyDescent="0.2">
      <c r="A361" s="1" t="s">
        <v>58</v>
      </c>
      <c r="B361" s="1" t="s">
        <v>59</v>
      </c>
      <c r="C361" s="1" t="s">
        <v>65</v>
      </c>
      <c r="D361" s="1">
        <v>2.5</v>
      </c>
      <c r="E361" s="1" t="s">
        <v>66</v>
      </c>
      <c r="F361" s="1">
        <v>641028.09</v>
      </c>
    </row>
    <row r="367" spans="1:10" x14ac:dyDescent="0.2">
      <c r="I367" s="1">
        <v>37390.199999999997</v>
      </c>
      <c r="J367" s="1">
        <v>37390.199999999997</v>
      </c>
    </row>
    <row r="368" spans="1:10" x14ac:dyDescent="0.2">
      <c r="A368" s="1" t="s">
        <v>58</v>
      </c>
      <c r="B368" s="1" t="s">
        <v>59</v>
      </c>
      <c r="C368" s="1" t="s">
        <v>67</v>
      </c>
      <c r="D368" s="1">
        <v>1.5</v>
      </c>
      <c r="E368" s="1" t="s">
        <v>68</v>
      </c>
      <c r="F368" s="1">
        <v>107362.42</v>
      </c>
      <c r="G368" s="1">
        <v>0</v>
      </c>
      <c r="H368" s="1">
        <v>0</v>
      </c>
      <c r="I368" s="1">
        <v>14798.58</v>
      </c>
      <c r="J368" s="1">
        <v>14798.58</v>
      </c>
    </row>
    <row r="369" spans="1:10" x14ac:dyDescent="0.2">
      <c r="A369" s="1" t="s">
        <v>58</v>
      </c>
      <c r="B369" s="1" t="s">
        <v>59</v>
      </c>
      <c r="C369" s="1" t="s">
        <v>67</v>
      </c>
      <c r="D369" s="1">
        <v>1.5</v>
      </c>
      <c r="E369" s="1" t="s">
        <v>69</v>
      </c>
      <c r="F369" s="1">
        <v>235643.92</v>
      </c>
      <c r="G369" s="1">
        <v>0</v>
      </c>
      <c r="H369" s="1">
        <v>0</v>
      </c>
      <c r="I369" s="1">
        <v>43693.5</v>
      </c>
      <c r="J369" s="1">
        <v>43693.5</v>
      </c>
    </row>
    <row r="370" spans="1:10" x14ac:dyDescent="0.2">
      <c r="A370" s="1" t="s">
        <v>58</v>
      </c>
      <c r="B370" s="1" t="s">
        <v>59</v>
      </c>
      <c r="C370" s="1" t="s">
        <v>67</v>
      </c>
      <c r="D370" s="1">
        <v>1.5</v>
      </c>
      <c r="E370" s="1" t="s">
        <v>70</v>
      </c>
      <c r="F370" s="1">
        <v>535570.18000000005</v>
      </c>
      <c r="G370" s="1">
        <v>0</v>
      </c>
      <c r="H370" s="1">
        <v>0</v>
      </c>
      <c r="I370" s="1">
        <v>109179.99</v>
      </c>
      <c r="J370" s="1">
        <v>109179.99</v>
      </c>
    </row>
    <row r="371" spans="1:10" x14ac:dyDescent="0.2">
      <c r="A371" s="1" t="s">
        <v>58</v>
      </c>
      <c r="B371" s="1" t="s">
        <v>59</v>
      </c>
      <c r="C371" s="1" t="s">
        <v>67</v>
      </c>
      <c r="D371" s="1">
        <v>1.5</v>
      </c>
      <c r="E371" s="1" t="s">
        <v>71</v>
      </c>
    </row>
    <row r="392" spans="1:10" x14ac:dyDescent="0.2">
      <c r="B392" s="1" t="s">
        <v>72</v>
      </c>
      <c r="C392" s="1" t="s">
        <v>73</v>
      </c>
      <c r="D392" s="1">
        <v>1.5</v>
      </c>
      <c r="E392" s="1" t="s">
        <v>74</v>
      </c>
      <c r="F392" s="1">
        <v>548568.42000000004</v>
      </c>
      <c r="G392" s="1">
        <v>0</v>
      </c>
      <c r="H392" s="1">
        <v>0</v>
      </c>
      <c r="I392" s="1">
        <v>111596.16</v>
      </c>
      <c r="J392" s="1">
        <v>111596.16</v>
      </c>
    </row>
    <row r="393" spans="1:10" x14ac:dyDescent="0.2">
      <c r="A393" s="1" t="s">
        <v>58</v>
      </c>
      <c r="B393" s="1" t="s">
        <v>72</v>
      </c>
      <c r="C393" s="1" t="s">
        <v>75</v>
      </c>
      <c r="D393" s="1">
        <v>1.5</v>
      </c>
      <c r="E393" s="1" t="s">
        <v>76</v>
      </c>
      <c r="F393" s="1">
        <v>663431.34</v>
      </c>
      <c r="G393" s="1">
        <v>0</v>
      </c>
      <c r="H393" s="1">
        <v>0</v>
      </c>
      <c r="I393" s="1">
        <v>144292.62</v>
      </c>
      <c r="J393" s="1">
        <v>144292.62</v>
      </c>
    </row>
    <row r="394" spans="1:10" x14ac:dyDescent="0.2">
      <c r="A394" s="1" t="s">
        <v>58</v>
      </c>
      <c r="B394" s="1" t="s">
        <v>77</v>
      </c>
      <c r="C394" s="1" t="s">
        <v>73</v>
      </c>
      <c r="D394" s="1">
        <v>1.5</v>
      </c>
      <c r="E394" s="1" t="s">
        <v>78</v>
      </c>
      <c r="F394" s="1">
        <v>2102004.5499999998</v>
      </c>
      <c r="G394" s="1">
        <v>0</v>
      </c>
      <c r="H394" s="1">
        <v>0</v>
      </c>
      <c r="I394" s="1">
        <v>474202.37</v>
      </c>
      <c r="J394" s="1">
        <v>474202.37</v>
      </c>
    </row>
    <row r="395" spans="1:10" x14ac:dyDescent="0.2">
      <c r="A395" s="1" t="s">
        <v>58</v>
      </c>
      <c r="B395" s="1" t="s">
        <v>79</v>
      </c>
      <c r="C395" s="1" t="s">
        <v>80</v>
      </c>
      <c r="D395" s="1">
        <v>1.5</v>
      </c>
      <c r="E395" s="1" t="s">
        <v>81</v>
      </c>
      <c r="F395" s="1">
        <v>1150150.43</v>
      </c>
      <c r="G395" s="1">
        <v>0</v>
      </c>
      <c r="H395" s="1">
        <v>0</v>
      </c>
      <c r="I395" s="1">
        <v>252073.1</v>
      </c>
      <c r="J395" s="1">
        <v>252073.1</v>
      </c>
    </row>
    <row r="396" spans="1:10" x14ac:dyDescent="0.2">
      <c r="A396" s="1" t="s">
        <v>82</v>
      </c>
      <c r="B396" s="1" t="s">
        <v>59</v>
      </c>
      <c r="C396" s="1" t="s">
        <v>83</v>
      </c>
      <c r="D396" s="1">
        <v>1.1000000000000001</v>
      </c>
      <c r="E396" s="1" t="s">
        <v>84</v>
      </c>
      <c r="F396" s="1">
        <v>5000</v>
      </c>
      <c r="G396" s="1">
        <v>0</v>
      </c>
      <c r="H396" s="1">
        <v>0</v>
      </c>
      <c r="I396" s="1">
        <v>331.76</v>
      </c>
      <c r="J396" s="1">
        <v>0</v>
      </c>
    </row>
    <row r="397" spans="1:10" x14ac:dyDescent="0.2">
      <c r="A397" s="1" t="s">
        <v>82</v>
      </c>
      <c r="B397" s="1" t="s">
        <v>59</v>
      </c>
      <c r="C397" s="1" t="s">
        <v>85</v>
      </c>
      <c r="D397" s="1">
        <v>1.1000000000000001</v>
      </c>
      <c r="E397" s="1" t="s">
        <v>86</v>
      </c>
      <c r="F397" s="1">
        <v>20000</v>
      </c>
      <c r="G397" s="1">
        <v>0</v>
      </c>
      <c r="H397" s="1">
        <v>0</v>
      </c>
      <c r="I397" s="1">
        <v>4527.66</v>
      </c>
      <c r="J397" s="1">
        <v>3178.19</v>
      </c>
    </row>
    <row r="398" spans="1:10" x14ac:dyDescent="0.2">
      <c r="A398" s="1" t="s">
        <v>82</v>
      </c>
      <c r="B398" s="1" t="s">
        <v>59</v>
      </c>
      <c r="C398" s="1" t="s">
        <v>87</v>
      </c>
      <c r="D398" s="1">
        <v>1.1000000000000001</v>
      </c>
    </row>
    <row r="432" spans="6:10" x14ac:dyDescent="0.2">
      <c r="F432" s="1">
        <v>8000</v>
      </c>
      <c r="G432" s="1">
        <v>0</v>
      </c>
      <c r="H432" s="1">
        <v>0</v>
      </c>
      <c r="I432" s="1">
        <v>230.4</v>
      </c>
      <c r="J432" s="1">
        <v>230.4</v>
      </c>
    </row>
    <row r="433" spans="1:10" x14ac:dyDescent="0.2">
      <c r="A433" s="1" t="s">
        <v>82</v>
      </c>
      <c r="B433" s="1" t="s">
        <v>59</v>
      </c>
      <c r="C433" s="1" t="s">
        <v>75</v>
      </c>
      <c r="D433" s="1">
        <v>1.1000000000000001</v>
      </c>
      <c r="E433" s="1" t="s">
        <v>88</v>
      </c>
      <c r="F433" s="1">
        <v>15000</v>
      </c>
      <c r="G433" s="1">
        <v>0</v>
      </c>
      <c r="H433" s="1">
        <v>0</v>
      </c>
      <c r="I433" s="1">
        <v>2945.47</v>
      </c>
      <c r="J433" s="1">
        <v>1728.4</v>
      </c>
    </row>
    <row r="434" spans="1:10" x14ac:dyDescent="0.2">
      <c r="A434" s="1" t="s">
        <v>82</v>
      </c>
      <c r="B434" s="1" t="s">
        <v>59</v>
      </c>
      <c r="C434" s="1" t="s">
        <v>75</v>
      </c>
      <c r="D434" s="1">
        <v>1.1000000000000001</v>
      </c>
      <c r="E434" s="1" t="s">
        <v>89</v>
      </c>
      <c r="F434" s="1">
        <v>17000</v>
      </c>
      <c r="G434" s="1">
        <v>0</v>
      </c>
      <c r="H434" s="1">
        <v>0</v>
      </c>
      <c r="I434" s="1">
        <v>2394.69</v>
      </c>
      <c r="J434" s="1">
        <v>0</v>
      </c>
    </row>
    <row r="435" spans="1:10" x14ac:dyDescent="0.2">
      <c r="A435" s="1" t="s">
        <v>82</v>
      </c>
      <c r="B435" s="1" t="s">
        <v>59</v>
      </c>
      <c r="C435" s="1" t="s">
        <v>90</v>
      </c>
      <c r="D435" s="1">
        <v>1.1000000000000001</v>
      </c>
      <c r="E435" s="1" t="s">
        <v>91</v>
      </c>
      <c r="F435" s="1">
        <v>17500</v>
      </c>
      <c r="G435" s="1">
        <v>0</v>
      </c>
      <c r="H435" s="1">
        <v>0</v>
      </c>
      <c r="I435" s="1">
        <v>2459.6</v>
      </c>
      <c r="J435" s="1">
        <v>2459.6</v>
      </c>
    </row>
    <row r="436" spans="1:10" x14ac:dyDescent="0.2">
      <c r="A436" s="1" t="s">
        <v>82</v>
      </c>
      <c r="B436" s="1" t="s">
        <v>59</v>
      </c>
      <c r="C436" s="1" t="s">
        <v>90</v>
      </c>
      <c r="D436" s="1">
        <v>1.1000000000000001</v>
      </c>
      <c r="E436" s="1" t="s">
        <v>92</v>
      </c>
      <c r="F436" s="1">
        <v>40000</v>
      </c>
      <c r="G436" s="1">
        <v>0</v>
      </c>
      <c r="H436" s="1">
        <v>0</v>
      </c>
      <c r="I436" s="1">
        <v>4863.6000000000004</v>
      </c>
      <c r="J436" s="1">
        <v>0</v>
      </c>
    </row>
    <row r="437" spans="1:10" x14ac:dyDescent="0.2">
      <c r="A437" s="1" t="s">
        <v>82</v>
      </c>
      <c r="B437" s="1" t="s">
        <v>59</v>
      </c>
    </row>
    <row r="477" spans="1:10" x14ac:dyDescent="0.2">
      <c r="F477" s="1">
        <v>5500</v>
      </c>
      <c r="G477" s="1">
        <v>0</v>
      </c>
      <c r="H477" s="1">
        <v>0</v>
      </c>
      <c r="I477" s="1">
        <v>0</v>
      </c>
      <c r="J477" s="1">
        <v>0</v>
      </c>
    </row>
    <row r="478" spans="1:10" x14ac:dyDescent="0.2">
      <c r="A478" s="1" t="s">
        <v>93</v>
      </c>
      <c r="B478" s="1" t="s">
        <v>59</v>
      </c>
      <c r="C478" s="1" t="s">
        <v>67</v>
      </c>
      <c r="D478" s="1">
        <v>1.1000000000000001</v>
      </c>
      <c r="E478" s="1" t="s">
        <v>70</v>
      </c>
      <c r="F478" s="1">
        <v>65000</v>
      </c>
      <c r="G478" s="1">
        <v>0</v>
      </c>
      <c r="H478" s="1">
        <v>0</v>
      </c>
      <c r="I478" s="1">
        <v>8065.59</v>
      </c>
      <c r="J478" s="1">
        <v>0</v>
      </c>
    </row>
    <row r="479" spans="1:10" x14ac:dyDescent="0.2">
      <c r="A479" s="1" t="s">
        <v>93</v>
      </c>
      <c r="B479" s="1" t="s">
        <v>59</v>
      </c>
      <c r="C479" s="1" t="s">
        <v>67</v>
      </c>
      <c r="D479" s="1">
        <v>1.1000000000000001</v>
      </c>
      <c r="E479" s="1" t="s">
        <v>71</v>
      </c>
      <c r="F479" s="1">
        <v>45000</v>
      </c>
      <c r="G479" s="1">
        <v>0</v>
      </c>
      <c r="H479" s="1">
        <v>0</v>
      </c>
      <c r="I479" s="1">
        <v>0</v>
      </c>
      <c r="J479" s="1">
        <v>0</v>
      </c>
    </row>
    <row r="480" spans="1:10" x14ac:dyDescent="0.2">
      <c r="A480" s="1" t="s">
        <v>93</v>
      </c>
      <c r="B480" s="1" t="s">
        <v>59</v>
      </c>
      <c r="C480" s="1" t="s">
        <v>94</v>
      </c>
      <c r="D480" s="1">
        <v>1.1000000000000001</v>
      </c>
      <c r="E480" s="1" t="s">
        <v>95</v>
      </c>
      <c r="F480" s="1">
        <v>10000</v>
      </c>
      <c r="G480" s="1">
        <v>0</v>
      </c>
      <c r="H480" s="1">
        <v>0</v>
      </c>
      <c r="I480" s="1">
        <v>0</v>
      </c>
      <c r="J480" s="1">
        <v>0</v>
      </c>
    </row>
    <row r="481" spans="1:10" x14ac:dyDescent="0.2">
      <c r="A481" s="1" t="s">
        <v>93</v>
      </c>
      <c r="B481" s="1" t="s">
        <v>59</v>
      </c>
      <c r="C481" s="1" t="s">
        <v>94</v>
      </c>
      <c r="D481" s="1">
        <v>1.1000000000000001</v>
      </c>
      <c r="E481" s="1" t="s">
        <v>96</v>
      </c>
      <c r="F481" s="1">
        <v>15000</v>
      </c>
      <c r="G481" s="1">
        <v>0</v>
      </c>
      <c r="H481" s="1">
        <v>0</v>
      </c>
      <c r="I481" s="1">
        <v>3074</v>
      </c>
      <c r="J481" s="1">
        <v>0</v>
      </c>
    </row>
    <row r="482" spans="1:10" x14ac:dyDescent="0.2">
      <c r="A482" s="1" t="s">
        <v>93</v>
      </c>
      <c r="B482" s="1" t="s">
        <v>59</v>
      </c>
      <c r="C482" s="1" t="s">
        <v>94</v>
      </c>
      <c r="D482" s="1">
        <v>1.1000000000000001</v>
      </c>
      <c r="E482" s="1" t="s">
        <v>97</v>
      </c>
      <c r="F482" s="1">
        <v>7000</v>
      </c>
      <c r="G482" s="1">
        <v>0</v>
      </c>
      <c r="H482" s="1">
        <v>0</v>
      </c>
      <c r="I482" s="1">
        <v>6300</v>
      </c>
      <c r="J482" s="1">
        <v>0</v>
      </c>
    </row>
    <row r="483" spans="1:10" x14ac:dyDescent="0.2">
      <c r="A483" s="1" t="s">
        <v>93</v>
      </c>
      <c r="B483" s="1" t="s">
        <v>59</v>
      </c>
      <c r="C483" s="1" t="s">
        <v>98</v>
      </c>
      <c r="D483" s="1">
        <v>1.1000000000000001</v>
      </c>
      <c r="E483" s="1" t="s">
        <v>99</v>
      </c>
      <c r="F483" s="1">
        <v>13000</v>
      </c>
      <c r="G483" s="1">
        <v>0</v>
      </c>
      <c r="H483" s="1">
        <v>0</v>
      </c>
      <c r="I483" s="1">
        <v>1810</v>
      </c>
      <c r="J483" s="1">
        <v>0</v>
      </c>
    </row>
    <row r="484" spans="1:10" x14ac:dyDescent="0.2">
      <c r="A484" s="1" t="s">
        <v>93</v>
      </c>
      <c r="B484" s="1" t="s">
        <v>59</v>
      </c>
      <c r="C484" s="1" t="s">
        <v>75</v>
      </c>
      <c r="D484" s="1">
        <v>1.1000000000000001</v>
      </c>
      <c r="E484" s="1" t="s">
        <v>100</v>
      </c>
      <c r="F484" s="1">
        <v>30000</v>
      </c>
      <c r="G484" s="1">
        <v>0</v>
      </c>
      <c r="H484" s="1">
        <v>0</v>
      </c>
      <c r="I484" s="1">
        <v>0</v>
      </c>
      <c r="J484" s="1">
        <v>0</v>
      </c>
    </row>
    <row r="512" spans="7:10" x14ac:dyDescent="0.2">
      <c r="G512" s="1">
        <v>0</v>
      </c>
      <c r="H512" s="1">
        <v>0</v>
      </c>
      <c r="I512" s="1">
        <v>0</v>
      </c>
      <c r="J512" s="1">
        <v>0</v>
      </c>
    </row>
    <row r="513" spans="1:10" x14ac:dyDescent="0.2">
      <c r="A513" s="1" t="s">
        <v>101</v>
      </c>
      <c r="B513" s="1" t="s">
        <v>59</v>
      </c>
      <c r="C513" s="1" t="s">
        <v>102</v>
      </c>
      <c r="D513" s="1">
        <v>1.1000000000000001</v>
      </c>
      <c r="E513" s="1" t="s">
        <v>103</v>
      </c>
      <c r="F513" s="1">
        <v>4000</v>
      </c>
      <c r="G513" s="1">
        <v>0</v>
      </c>
      <c r="H513" s="1">
        <v>0</v>
      </c>
      <c r="I513" s="1">
        <v>0</v>
      </c>
      <c r="J513" s="1">
        <v>0</v>
      </c>
    </row>
    <row r="514" spans="1:10" x14ac:dyDescent="0.2">
      <c r="A514" s="1" t="s">
        <v>101</v>
      </c>
      <c r="B514" s="1" t="s">
        <v>59</v>
      </c>
      <c r="C514" s="1" t="s">
        <v>104</v>
      </c>
      <c r="D514" s="1">
        <v>1.1000000000000001</v>
      </c>
      <c r="E514" s="1" t="s">
        <v>105</v>
      </c>
      <c r="F514" s="1">
        <v>15000</v>
      </c>
      <c r="G514" s="1">
        <v>0</v>
      </c>
      <c r="H514" s="1">
        <v>0</v>
      </c>
      <c r="I514" s="1">
        <v>0</v>
      </c>
      <c r="J514" s="1">
        <v>0</v>
      </c>
    </row>
    <row r="515" spans="1:10" x14ac:dyDescent="0.2">
      <c r="A515" s="1" t="s">
        <v>101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2019-05-15T20:49:00Z</cp:lastPrinted>
  <dcterms:created xsi:type="dcterms:W3CDTF">2012-12-11T20:29:16Z</dcterms:created>
  <dcterms:modified xsi:type="dcterms:W3CDTF">2022-04-27T16:42:35Z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